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2"/>
    <sheet name="Financial Summary" sheetId="2" state="visible" r:id="rId3"/>
    <sheet name="Statements" sheetId="3" state="visible" r:id="rId4"/>
    <sheet name="Credit &amp; Covenant" sheetId="4" state="visible" r:id="rId5"/>
    <sheet name="Provenance" sheetId="5" state="visible" r:id="rId6"/>
    <sheet name="Source Documents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<sst xmlns="http://schemas.openxmlformats.org/spreadsheetml/2006/main" count="189" uniqueCount="162">
  <si>
    <t xml:space="preserve">Cedarbrook Foods — Diligence Dataset</t>
  </si>
  <si>
    <t xml:space="preserve">Q1 2026 (TTM) · companion to the Institutional Readiness Assessment</t>
  </si>
  <si>
    <t xml:space="preserve">What this is</t>
  </si>
  <si>
    <t xml:space="preserve">The source-traceable financial backup behind the Cedarbrook Foods Institutional Readiness Assessment (IRA). Every figure here reconciles to the IRA assessment and executive report; this workbook adds the model-ready detail and data-room provenance a rendered document can't carry.</t>
  </si>
  <si>
    <t xml:space="preserve">Why open it</t>
  </si>
  <si>
    <t xml:space="preserve">Rebuild the IRA's numbers in your own model without re-keying, and audit where each figure comes from. Start with Financial Summary, then Statements for the line-item detail, then Provenance to trace any number to its source document.</t>
  </si>
  <si>
    <t xml:space="preserve">As-of basis</t>
  </si>
  <si>
    <t xml:space="preserve">Q1 2026, trailing-twelve-months (TTM). Balance sheet as of 2026-03-31. Adjusted EBITDA reflects add-backs defined in the senior Credit Agreement (§1.01); see the EBITDA bridge on the Credit &amp; Covenant sheet.</t>
  </si>
  <si>
    <t xml:space="preserve">How to read it</t>
  </si>
  <si>
    <t xml:space="preserve">Black cells are figures as extracted from company documents. Blue italic cells are derived (computed from the black cells) so you can see and flex the math. Nothing is imputed.</t>
  </si>
  <si>
    <t xml:space="preserve">Reconciles to</t>
  </si>
  <si>
    <t xml:space="preserve">IRA assessment: Revenue $147.2M · Adjusted EBITDA $46.5M (31.6%) · Reported EBITDA $38.9M · Net leverage 3.22x / gross 3.53x · FCCR 1.38x · Current ratio 2.24x · Working capital $35.0M.</t>
  </si>
  <si>
    <t xml:space="preserve">Scope &amp; limits</t>
  </si>
  <si>
    <t xml:space="preserve">Extracted from company-provided documents; not audited. Figures are management-reported and normalized for scale/units. Book equity and tangible net worth are negative — see the note on the Balance Sheet section; this is disclosed, not an extraction error.</t>
  </si>
  <si>
    <t xml:space="preserve">Sheets</t>
  </si>
  <si>
    <t xml:space="preserve">README · Financial Summary · Statements · Credit &amp; Covenant · Provenance · Source Documents.</t>
  </si>
  <si>
    <t xml:space="preserve">Financial Summary</t>
  </si>
  <si>
    <t xml:space="preserve">The headline figures — identical to the IRA assessment. See Statements for detail, Provenance for sources.</t>
  </si>
  <si>
    <t xml:space="preserve">Metric</t>
  </si>
  <si>
    <t xml:space="preserve">Value</t>
  </si>
  <si>
    <t xml:space="preserve">So-what</t>
  </si>
  <si>
    <t xml:space="preserve">Revenue (TTM)</t>
  </si>
  <si>
    <t xml:space="preserve">Top line for the trailing twelve months.</t>
  </si>
  <si>
    <t xml:space="preserve">Adjusted EBITDA</t>
  </si>
  <si>
    <t xml:space="preserve">31.6% margin. The basis for leverage and coverage covenants.</t>
  </si>
  <si>
    <t xml:space="preserve">  — margin</t>
  </si>
  <si>
    <t xml:space="preserve">Adjusted EBITDA / revenue.</t>
  </si>
  <si>
    <t xml:space="preserve">Reported EBITDA</t>
  </si>
  <si>
    <t xml:space="preserve">Before add-backs (26.4% margin). Bridge to adjusted on Credit &amp; Covenant.</t>
  </si>
  <si>
    <t xml:space="preserve">Net income</t>
  </si>
  <si>
    <t xml:space="preserve">As reported.</t>
  </si>
  <si>
    <t xml:space="preserve">Net leverage</t>
  </si>
  <si>
    <t xml:space="preserve">Net debt / adjusted EBITDA. Covenant ceiling 5.00x — 1.78x of headroom.</t>
  </si>
  <si>
    <t xml:space="preserve">Gross leverage</t>
  </si>
  <si>
    <t xml:space="preserve">Total debt / adjusted EBITDA.</t>
  </si>
  <si>
    <t xml:space="preserve">FCCR</t>
  </si>
  <si>
    <t xml:space="preserve">Fixed-charge coverage. Covenant floor 1.10x — 0.28x of headroom.</t>
  </si>
  <si>
    <t xml:space="preserve">Liquidity (cash)</t>
  </si>
  <si>
    <t xml:space="preserve">Cash on hand; current ratio 2.24x.</t>
  </si>
  <si>
    <t xml:space="preserve">Working capital</t>
  </si>
  <si>
    <t xml:space="preserve">Current assets less current liabilities.</t>
  </si>
  <si>
    <t xml:space="preserve">AR days (DSO)</t>
  </si>
  <si>
    <t xml:space="preserve">Per AR aging; collections quality input.</t>
  </si>
  <si>
    <t xml:space="preserve">Statements</t>
  </si>
  <si>
    <t xml:space="preserve">Line-item detail. Blue italic = derived (computed from the cells above). Figures in $.</t>
  </si>
  <si>
    <t xml:space="preserve">Income statement (TTM)</t>
  </si>
  <si>
    <t xml:space="preserve">Revenue</t>
  </si>
  <si>
    <t xml:space="preserve">Cost of goods sold</t>
  </si>
  <si>
    <t xml:space="preserve">Gross profit</t>
  </si>
  <si>
    <t xml:space="preserve">Revenue − COGS</t>
  </si>
  <si>
    <t xml:space="preserve">Gross margin</t>
  </si>
  <si>
    <t xml:space="preserve">Operating expenses</t>
  </si>
  <si>
    <t xml:space="preserve">EBIT (operating income)</t>
  </si>
  <si>
    <t xml:space="preserve">Depreciation &amp; amortization</t>
  </si>
  <si>
    <t xml:space="preserve">EBIT + D&amp;A</t>
  </si>
  <si>
    <t xml:space="preserve">Add-backs (mgmt fees / normalizations, per Credit Agreement §1.01)</t>
  </si>
  <si>
    <t xml:space="preserve">single add-back line</t>
  </si>
  <si>
    <t xml:space="preserve">basis for covenants</t>
  </si>
  <si>
    <t xml:space="preserve">Adjusted EBITDA margin</t>
  </si>
  <si>
    <t xml:space="preserve">Interest expense</t>
  </si>
  <si>
    <t xml:space="preserve">Income tax</t>
  </si>
  <si>
    <t xml:space="preserve">Net income (as reported)</t>
  </si>
  <si>
    <t xml:space="preserve">Balance sheet (as of 2026-03-31)</t>
  </si>
  <si>
    <t xml:space="preserve">Cash &amp; equivalents</t>
  </si>
  <si>
    <t xml:space="preserve">Accounts receivable</t>
  </si>
  <si>
    <t xml:space="preserve">Inventory</t>
  </si>
  <si>
    <t xml:space="preserve">Other current assets</t>
  </si>
  <si>
    <t xml:space="preserve">Total current assets</t>
  </si>
  <si>
    <t xml:space="preserve">Total assets</t>
  </si>
  <si>
    <t xml:space="preserve">Accounts payable</t>
  </si>
  <si>
    <t xml:space="preserve">Other current liabilities</t>
  </si>
  <si>
    <t xml:space="preserve">Total current liabilities</t>
  </si>
  <si>
    <t xml:space="preserve">Total debt</t>
  </si>
  <si>
    <t xml:space="preserve">Total liabilities</t>
  </si>
  <si>
    <t xml:space="preserve">Book equity</t>
  </si>
  <si>
    <t xml:space="preserve">negative — see note below</t>
  </si>
  <si>
    <t xml:space="preserve">Tangible net worth</t>
  </si>
  <si>
    <t xml:space="preserve">equity less intangibles/goodwill</t>
  </si>
  <si>
    <t xml:space="preserve">Note: Book equity and tangible net worth are negative, consistent with a leveraged/goodwill-heavy capital structure. Disclosed here; not an extraction error. Coverage (FCCR 1.38x) and leverage (net 3.22x vs 5.00x covenant) remain within covenant.</t>
  </si>
  <si>
    <t xml:space="preserve">Cash flow (TTM)</t>
  </si>
  <si>
    <t xml:space="preserve">Operating cash flow</t>
  </si>
  <si>
    <t xml:space="preserve">Capital expenditures</t>
  </si>
  <si>
    <t xml:space="preserve">Free cash flow</t>
  </si>
  <si>
    <t xml:space="preserve">OCF − CapEx</t>
  </si>
  <si>
    <t xml:space="preserve">Credit &amp; Covenant</t>
  </si>
  <si>
    <t xml:space="preserve">Credit metrics, the EBITDA add-back bridge, and covenant headroom. Values reconcile to the IRA.</t>
  </si>
  <si>
    <t xml:space="preserve">Credit metrics</t>
  </si>
  <si>
    <t xml:space="preserve">Basis</t>
  </si>
  <si>
    <t xml:space="preserve">Current assets − current liabilities</t>
  </si>
  <si>
    <t xml:space="preserve">Net debt</t>
  </si>
  <si>
    <t xml:space="preserve">Total debt − cash</t>
  </si>
  <si>
    <t xml:space="preserve">Current ratio</t>
  </si>
  <si>
    <t xml:space="preserve">Current assets / current liabilities</t>
  </si>
  <si>
    <t xml:space="preserve">Total debt / adjusted EBITDA</t>
  </si>
  <si>
    <t xml:space="preserve">Net debt / adjusted EBITDA</t>
  </si>
  <si>
    <t xml:space="preserve">Fixed-charge coverage (per Compliance Certificate)</t>
  </si>
  <si>
    <t xml:space="preserve">DSO</t>
  </si>
  <si>
    <t xml:space="preserve">Per AR aging</t>
  </si>
  <si>
    <t xml:space="preserve">EBITDA bridge (reported → adjusted)</t>
  </si>
  <si>
    <t xml:space="preserve">+ Add-backs (mgmt fees / normalizations, §1.01)</t>
  </si>
  <si>
    <t xml:space="preserve">Add-backs are reported as a single normalization line per the Credit Agreement; the management EBITDA Bridge (see Source Documents) carries the itemization.</t>
  </si>
  <si>
    <t xml:space="preserve">Covenant headroom</t>
  </si>
  <si>
    <t xml:space="preserve">Covenant</t>
  </si>
  <si>
    <t xml:space="preserve">Actual</t>
  </si>
  <si>
    <t xml:space="preserve">Threshold</t>
  </si>
  <si>
    <t xml:space="preserve">Headroom</t>
  </si>
  <si>
    <t xml:space="preserve">Status</t>
  </si>
  <si>
    <t xml:space="preserve">Net leverage (max)</t>
  </si>
  <si>
    <t xml:space="preserve">1.78x</t>
  </si>
  <si>
    <t xml:space="preserve">In compliance</t>
  </si>
  <si>
    <t xml:space="preserve">FCCR (min)</t>
  </si>
  <si>
    <t xml:space="preserve">0.28x</t>
  </si>
  <si>
    <t xml:space="preserve">Provenance</t>
  </si>
  <si>
    <t xml:space="preserve">Where each figure comes from — the resolvable data-room source and worksheet/section.</t>
  </si>
  <si>
    <t xml:space="preserve">Figure</t>
  </si>
  <si>
    <t xml:space="preserve">Source document</t>
  </si>
  <si>
    <t xml:space="preserve">Worksheet / section</t>
  </si>
  <si>
    <t xml:space="preserve">Revenue, COGS, gross profit, EBIT</t>
  </si>
  <si>
    <t xml:space="preserve">Cedarbrook_Foods_Q1_2026_Management_Pack.xlsx</t>
  </si>
  <si>
    <t xml:space="preserve">Q1 26 P&amp;L</t>
  </si>
  <si>
    <t xml:space="preserve">Reported &amp; adjusted EBITDA, add-backs</t>
  </si>
  <si>
    <t xml:space="preserve">EBITDA Bridge</t>
  </si>
  <si>
    <t xml:space="preserve">Cash, AR, inventory, debt, equity</t>
  </si>
  <si>
    <t xml:space="preserve">Balance Sheet</t>
  </si>
  <si>
    <t xml:space="preserve">Operating cash flow, CapEx, FCF</t>
  </si>
  <si>
    <t xml:space="preserve">Cash Flow</t>
  </si>
  <si>
    <t xml:space="preserve">Working capital detail</t>
  </si>
  <si>
    <t xml:space="preserve">Working Capital</t>
  </si>
  <si>
    <t xml:space="preserve">Total debt schedule</t>
  </si>
  <si>
    <t xml:space="preserve">Debt Schedule</t>
  </si>
  <si>
    <t xml:space="preserve">DSO / AR aging / collections</t>
  </si>
  <si>
    <t xml:space="preserve">Cedarbrook_Foods_AR_Aging_2026-03-31.xlsx</t>
  </si>
  <si>
    <t xml:space="preserve">AR Aging Q1 26; Collections Review</t>
  </si>
  <si>
    <t xml:space="preserve">Customer concentration / retention</t>
  </si>
  <si>
    <t xml:space="preserve">Cedarbrook_Foods_Customer_Revenue_Schedule_FY2025_Q1_2026.xlsx</t>
  </si>
  <si>
    <t xml:space="preserve">Concentration Review; Customer Revenue</t>
  </si>
  <si>
    <t xml:space="preserve">Covenant definitions &amp; add-back basis (§1.01)</t>
  </si>
  <si>
    <t xml:space="preserve">Cedarbrook_Foods_Credit_Agreement_Extract_2024-04-30.pdf</t>
  </si>
  <si>
    <t xml:space="preserve">camelot table extract</t>
  </si>
  <si>
    <t xml:space="preserve">FCCR / covenant compliance</t>
  </si>
  <si>
    <t xml:space="preserve">Cedarbrook_Foods_Q1_2026_Compliance_Certificate.pdf</t>
  </si>
  <si>
    <t xml:space="preserve">compliance certificate</t>
  </si>
  <si>
    <t xml:space="preserve">Forward covenant headroom &amp; downside</t>
  </si>
  <si>
    <t xml:space="preserve">Cedarbrook_Foods_Q2_Q4_2026_Covenant_Forecast.xlsx</t>
  </si>
  <si>
    <t xml:space="preserve">Covenant Forecast; Downside Case</t>
  </si>
  <si>
    <t xml:space="preserve">Source Documents</t>
  </si>
  <si>
    <t xml:space="preserve">The data-room files these figures were extracted from.</t>
  </si>
  <si>
    <t xml:space="preserve">Document</t>
  </si>
  <si>
    <t xml:space="preserve">Type</t>
  </si>
  <si>
    <t xml:space="preserve">Contents</t>
  </si>
  <si>
    <t xml:space="preserve">Excel</t>
  </si>
  <si>
    <t xml:space="preserve">P&amp;L, balance sheet, cash flow, EBITDA bridge, working capital, debt schedule, KPI dashboard</t>
  </si>
  <si>
    <t xml:space="preserve">AR aging as of 2026-03-31; collections review</t>
  </si>
  <si>
    <t xml:space="preserve">Customer revenue schedule FY2025–Q1 2026; concentration review</t>
  </si>
  <si>
    <t xml:space="preserve">PDF</t>
  </si>
  <si>
    <t xml:space="preserve">Senior credit agreement extract; covenant definitions, add-back basis (§1.01)</t>
  </si>
  <si>
    <t xml:space="preserve">Q2–Q4 2026 covenant forecast; downside case; lender questions</t>
  </si>
  <si>
    <t xml:space="preserve">Q1 2026 compliance certificate</t>
  </si>
  <si>
    <t xml:space="preserve">Cedarbrook_Foods_Q1_2026_CFO_Submission_Letter.pdf</t>
  </si>
  <si>
    <t xml:space="preserve">CFO submission letter</t>
  </si>
  <si>
    <t xml:space="preserve">Cedarbrook_Foods_Q1_2026_Data_Room_Index.xlsx</t>
  </si>
  <si>
    <t xml:space="preserve">Data room index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</si>
</sst>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.0%"/>
    <numFmt numFmtId="167" formatCode="0.00\x"/>
    <numFmt numFmtId="168" formatCode="0&quot; days&quot;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B2A4A"/>
      <name val="Calibri"/>
      <family val="0"/>
      <charset val="1"/>
    </font>
    <font>
      <sz val="9"/>
      <color rgb="FF5B6B8C"/>
      <name val="Calibri"/>
      <family val="0"/>
      <charset val="1"/>
    </font>
    <font>
      <b val="true"/>
      <sz val="11"/>
      <color rgb="FF1B2A4A"/>
      <name val="Calibri"/>
      <family val="0"/>
      <charset val="1"/>
    </font>
    <font>
      <sz val="10"/>
      <color rgb="FF1B2A4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B2A4A"/>
      <name val="Calibri"/>
      <family val="0"/>
      <charset val="1"/>
    </font>
    <font>
      <i val="true"/>
      <sz val="10"/>
      <color rgb="FF2E5AAC"/>
      <name val="Calibri"/>
      <family val="0"/>
      <charset val="1"/>
    </font>
    <font>
      <i val="true"/>
      <sz val="9"/>
      <color rgb="FF5B6B8C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EEF2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C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2F8"/>
      <rgbColor rgb="FFCCFFFF"/>
      <rgbColor rgb="FF660066"/>
      <rgbColor rgb="FFFF8080"/>
      <rgbColor rgb="FF2E5AAC"/>
      <rgbColor rgb="FFD5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8"/>
  </cols>
  <sheetData>
    <row r="1" customFormat="false" ht="15" hidden="false" customHeight="false" outlineLevel="0" collapsed="false">
      <c r="A1" s="1" t="s">
        <v>0</v>
      </c>
      <c r="B1" s="1"/>
    </row>
    <row r="2" customFormat="false" ht="27.75" hidden="false" customHeight="true" outlineLevel="0" collapsed="false">
      <c r="A2" s="2" t="s">
        <v>1</v>
      </c>
      <c r="B2" s="2"/>
    </row>
    <row r="4" customFormat="false" ht="75" hidden="false" customHeight="true" outlineLevel="0" collapsed="false">
      <c r="A4" s="3" t="s">
        <v>2</v>
      </c>
      <c r="B4" s="4" t="s">
        <v>3</v>
      </c>
    </row>
    <row r="5" customFormat="false" ht="60" hidden="false" customHeight="true" outlineLevel="0" collapsed="false">
      <c r="A5" s="3" t="s">
        <v>4</v>
      </c>
      <c r="B5" s="4" t="s">
        <v>5</v>
      </c>
    </row>
    <row r="6" customFormat="false" ht="60" hidden="false" customHeight="true" outlineLevel="0" collapsed="false">
      <c r="A6" s="3" t="s">
        <v>6</v>
      </c>
      <c r="B6" s="4" t="s">
        <v>7</v>
      </c>
    </row>
    <row r="7" customFormat="false" ht="45" hidden="false" customHeight="true" outlineLevel="0" collapsed="false">
      <c r="A7" s="3" t="s">
        <v>8</v>
      </c>
      <c r="B7" s="4" t="s">
        <v>9</v>
      </c>
    </row>
    <row r="8" customFormat="false" ht="60" hidden="false" customHeight="true" outlineLevel="0" collapsed="false">
      <c r="A8" s="3" t="s">
        <v>10</v>
      </c>
      <c r="B8" s="4" t="s">
        <v>11</v>
      </c>
    </row>
    <row r="9" customFormat="false" ht="60" hidden="false" customHeight="true" outlineLevel="0" collapsed="false">
      <c r="A9" s="3" t="s">
        <v>12</v>
      </c>
      <c r="B9" s="4" t="s">
        <v>13</v>
      </c>
    </row>
    <row r="10" customFormat="false" ht="45" hidden="false" customHeight="true" outlineLevel="0" collapsed="false">
      <c r="A10" s="3" t="s">
        <v>14</v>
      </c>
      <c r="B10" s="4" t="s">
        <v>15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52"/>
  </cols>
  <sheetData>
    <row r="1" customFormat="false" ht="15" hidden="false" customHeight="false" outlineLevel="0" collapsed="false">
      <c r="A1" s="1" t="s">
        <v>16</v>
      </c>
      <c r="B1" s="1"/>
      <c r="C1" s="1"/>
      <c r="D1" s="1"/>
    </row>
    <row r="2" customFormat="false" ht="27.75" hidden="false" customHeight="true" outlineLevel="0" collapsed="false">
      <c r="A2" s="2" t="s">
        <v>17</v>
      </c>
      <c r="B2" s="2"/>
      <c r="C2" s="2"/>
      <c r="D2" s="2"/>
    </row>
    <row r="4" customFormat="false" ht="18" hidden="false" customHeight="true" outlineLevel="0" collapsed="false">
      <c r="A4" s="5" t="s">
        <v>18</v>
      </c>
      <c r="B4" s="6" t="s">
        <v>19</v>
      </c>
      <c r="C4" s="6"/>
      <c r="D4" s="6" t="s">
        <v>20</v>
      </c>
    </row>
    <row r="5" customFormat="false" ht="15" hidden="false" customHeight="false" outlineLevel="0" collapsed="false">
      <c r="A5" s="7" t="s">
        <v>21</v>
      </c>
      <c r="B5" s="8" t="n">
        <v>147200000</v>
      </c>
      <c r="C5" s="9"/>
      <c r="D5" s="10" t="s">
        <v>22</v>
      </c>
    </row>
    <row r="6" customFormat="false" ht="15" hidden="false" customHeight="false" outlineLevel="0" collapsed="false">
      <c r="A6" s="7" t="s">
        <v>23</v>
      </c>
      <c r="B6" s="8" t="n">
        <v>46520000</v>
      </c>
      <c r="C6" s="9"/>
      <c r="D6" s="10" t="s">
        <v>24</v>
      </c>
    </row>
    <row r="7" customFormat="false" ht="15" hidden="false" customHeight="false" outlineLevel="0" collapsed="false">
      <c r="A7" s="11" t="s">
        <v>25</v>
      </c>
      <c r="B7" s="12" t="n">
        <v>0.316</v>
      </c>
      <c r="C7" s="9"/>
      <c r="D7" s="10" t="s">
        <v>26</v>
      </c>
    </row>
    <row r="8" customFormat="false" ht="15" hidden="false" customHeight="false" outlineLevel="0" collapsed="false">
      <c r="A8" s="7" t="s">
        <v>27</v>
      </c>
      <c r="B8" s="8" t="n">
        <v>38920000</v>
      </c>
      <c r="C8" s="9"/>
      <c r="D8" s="10" t="s">
        <v>28</v>
      </c>
    </row>
    <row r="9" customFormat="false" ht="15" hidden="false" customHeight="false" outlineLevel="0" collapsed="false">
      <c r="A9" s="7" t="s">
        <v>29</v>
      </c>
      <c r="B9" s="8" t="n">
        <v>16770000</v>
      </c>
      <c r="C9" s="9"/>
      <c r="D9" s="10" t="s">
        <v>30</v>
      </c>
    </row>
    <row r="10" customFormat="false" ht="15" hidden="false" customHeight="false" outlineLevel="0" collapsed="false">
      <c r="A10" s="7" t="s">
        <v>31</v>
      </c>
      <c r="B10" s="13" t="n">
        <v>3.22</v>
      </c>
      <c r="C10" s="9"/>
      <c r="D10" s="10" t="s">
        <v>32</v>
      </c>
    </row>
    <row r="11" customFormat="false" ht="15" hidden="false" customHeight="false" outlineLevel="0" collapsed="false">
      <c r="A11" s="7" t="s">
        <v>33</v>
      </c>
      <c r="B11" s="13" t="n">
        <v>3.53</v>
      </c>
      <c r="C11" s="9"/>
      <c r="D11" s="10" t="s">
        <v>34</v>
      </c>
    </row>
    <row r="12" customFormat="false" ht="15" hidden="false" customHeight="false" outlineLevel="0" collapsed="false">
      <c r="A12" s="7" t="s">
        <v>35</v>
      </c>
      <c r="B12" s="13" t="n">
        <v>1.38</v>
      </c>
      <c r="C12" s="9"/>
      <c r="D12" s="10" t="s">
        <v>36</v>
      </c>
    </row>
    <row r="13" customFormat="false" ht="15" hidden="false" customHeight="false" outlineLevel="0" collapsed="false">
      <c r="A13" s="7" t="s">
        <v>37</v>
      </c>
      <c r="B13" s="8" t="n">
        <v>14820000</v>
      </c>
      <c r="C13" s="9"/>
      <c r="D13" s="10" t="s">
        <v>38</v>
      </c>
    </row>
    <row r="14" customFormat="false" ht="15" hidden="false" customHeight="false" outlineLevel="0" collapsed="false">
      <c r="A14" s="7" t="s">
        <v>39</v>
      </c>
      <c r="B14" s="8" t="n">
        <v>34980000</v>
      </c>
      <c r="C14" s="9"/>
      <c r="D14" s="10" t="s">
        <v>40</v>
      </c>
    </row>
    <row r="15" customFormat="false" ht="15" hidden="false" customHeight="false" outlineLevel="0" collapsed="false">
      <c r="A15" s="7" t="s">
        <v>41</v>
      </c>
      <c r="B15" s="14" t="n">
        <v>43</v>
      </c>
      <c r="C15" s="9"/>
      <c r="D15" s="10" t="s">
        <v>42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4"/>
  </cols>
  <sheetData>
    <row r="1" customFormat="false" ht="15" hidden="false" customHeight="false" outlineLevel="0" collapsed="false">
      <c r="A1" s="1" t="s">
        <v>43</v>
      </c>
      <c r="B1" s="1"/>
      <c r="C1" s="1"/>
      <c r="D1" s="1"/>
    </row>
    <row r="2" customFormat="false" ht="27.75" hidden="false" customHeight="true" outlineLevel="0" collapsed="false">
      <c r="A2" s="2" t="s">
        <v>44</v>
      </c>
      <c r="B2" s="2"/>
      <c r="C2" s="2"/>
      <c r="D2" s="2"/>
    </row>
    <row r="4" customFormat="false" ht="15.75" hidden="false" customHeight="true" outlineLevel="0" collapsed="false">
      <c r="A4" s="15" t="s">
        <v>45</v>
      </c>
      <c r="B4" s="15"/>
      <c r="C4" s="15"/>
      <c r="D4" s="15"/>
    </row>
    <row r="5" customFormat="false" ht="15" hidden="false" customHeight="false" outlineLevel="0" collapsed="false">
      <c r="A5" s="16" t="s">
        <v>46</v>
      </c>
      <c r="B5" s="17" t="n">
        <v>147200000</v>
      </c>
      <c r="C5" s="9"/>
      <c r="D5" s="9"/>
    </row>
    <row r="6" customFormat="false" ht="15" hidden="false" customHeight="false" outlineLevel="0" collapsed="false">
      <c r="A6" s="11" t="s">
        <v>47</v>
      </c>
      <c r="B6" s="8" t="n">
        <v>-83840000</v>
      </c>
      <c r="C6" s="9"/>
      <c r="D6" s="9"/>
    </row>
    <row r="7" customFormat="false" ht="15" hidden="false" customHeight="false" outlineLevel="0" collapsed="false">
      <c r="A7" s="16" t="s">
        <v>48</v>
      </c>
      <c r="B7" s="18" t="n">
        <f aca="false">B5+B6</f>
        <v>63360000</v>
      </c>
      <c r="C7" s="9"/>
      <c r="D7" s="19" t="s">
        <v>49</v>
      </c>
    </row>
    <row r="8" customFormat="false" ht="15" hidden="false" customHeight="false" outlineLevel="0" collapsed="false">
      <c r="A8" s="11" t="s">
        <v>50</v>
      </c>
      <c r="B8" s="20" t="n">
        <f aca="false">B7/B5</f>
        <v>0.430434782608696</v>
      </c>
      <c r="C8" s="9"/>
      <c r="D8" s="9"/>
    </row>
    <row r="9" customFormat="false" ht="15" hidden="false" customHeight="false" outlineLevel="0" collapsed="false">
      <c r="A9" s="11" t="s">
        <v>51</v>
      </c>
      <c r="B9" s="8" t="n">
        <v>-29830000</v>
      </c>
      <c r="C9" s="9"/>
      <c r="D9" s="9"/>
    </row>
    <row r="10" customFormat="false" ht="15" hidden="false" customHeight="false" outlineLevel="0" collapsed="false">
      <c r="A10" s="16" t="s">
        <v>52</v>
      </c>
      <c r="B10" s="17" t="n">
        <v>33530000</v>
      </c>
      <c r="C10" s="9"/>
      <c r="D10" s="9"/>
    </row>
    <row r="11" customFormat="false" ht="15" hidden="false" customHeight="false" outlineLevel="0" collapsed="false">
      <c r="A11" s="11" t="s">
        <v>53</v>
      </c>
      <c r="B11" s="8" t="n">
        <v>5390000</v>
      </c>
      <c r="C11" s="9"/>
      <c r="D11" s="9"/>
    </row>
    <row r="12" customFormat="false" ht="15" hidden="false" customHeight="false" outlineLevel="0" collapsed="false">
      <c r="A12" s="16" t="s">
        <v>27</v>
      </c>
      <c r="B12" s="17" t="n">
        <v>38920000</v>
      </c>
      <c r="C12" s="9"/>
      <c r="D12" s="19" t="s">
        <v>54</v>
      </c>
    </row>
    <row r="13" customFormat="false" ht="15" hidden="false" customHeight="false" outlineLevel="0" collapsed="false">
      <c r="A13" s="11" t="s">
        <v>55</v>
      </c>
      <c r="B13" s="8" t="n">
        <v>7600000</v>
      </c>
      <c r="C13" s="9"/>
      <c r="D13" s="19" t="s">
        <v>56</v>
      </c>
    </row>
    <row r="14" customFormat="false" ht="15" hidden="false" customHeight="false" outlineLevel="0" collapsed="false">
      <c r="A14" s="16" t="s">
        <v>23</v>
      </c>
      <c r="B14" s="17" t="n">
        <v>46520000</v>
      </c>
      <c r="C14" s="9"/>
      <c r="D14" s="19" t="s">
        <v>57</v>
      </c>
    </row>
    <row r="15" customFormat="false" ht="15" hidden="false" customHeight="false" outlineLevel="0" collapsed="false">
      <c r="A15" s="11" t="s">
        <v>58</v>
      </c>
      <c r="B15" s="20" t="n">
        <f aca="false">B14/B5</f>
        <v>0.316032608695652</v>
      </c>
      <c r="C15" s="9"/>
      <c r="D15" s="9"/>
    </row>
    <row r="16" customFormat="false" ht="15" hidden="false" customHeight="false" outlineLevel="0" collapsed="false">
      <c r="A16" s="11" t="s">
        <v>59</v>
      </c>
      <c r="B16" s="8" t="n">
        <v>-10180000</v>
      </c>
      <c r="C16" s="9"/>
      <c r="D16" s="9"/>
    </row>
    <row r="17" customFormat="false" ht="15" hidden="false" customHeight="false" outlineLevel="0" collapsed="false">
      <c r="A17" s="11" t="s">
        <v>60</v>
      </c>
      <c r="B17" s="8" t="n">
        <v>-5740000</v>
      </c>
      <c r="C17" s="9"/>
      <c r="D17" s="9"/>
    </row>
    <row r="18" customFormat="false" ht="15" hidden="false" customHeight="false" outlineLevel="0" collapsed="false">
      <c r="A18" s="16" t="s">
        <v>61</v>
      </c>
      <c r="B18" s="17" t="n">
        <v>16770000</v>
      </c>
      <c r="C18" s="9"/>
      <c r="D18" s="9"/>
    </row>
    <row r="20" customFormat="false" ht="15.75" hidden="false" customHeight="true" outlineLevel="0" collapsed="false">
      <c r="A20" s="15" t="s">
        <v>62</v>
      </c>
      <c r="B20" s="15"/>
      <c r="C20" s="15"/>
      <c r="D20" s="15"/>
    </row>
    <row r="21" customFormat="false" ht="15" hidden="false" customHeight="false" outlineLevel="0" collapsed="false">
      <c r="A21" s="11" t="s">
        <v>63</v>
      </c>
      <c r="B21" s="8" t="n">
        <v>14820000</v>
      </c>
      <c r="C21" s="9"/>
      <c r="D21" s="9"/>
    </row>
    <row r="22" customFormat="false" ht="15" hidden="false" customHeight="false" outlineLevel="0" collapsed="false">
      <c r="A22" s="11" t="s">
        <v>64</v>
      </c>
      <c r="B22" s="8" t="n">
        <v>21340000</v>
      </c>
      <c r="C22" s="9"/>
      <c r="D22" s="9"/>
    </row>
    <row r="23" customFormat="false" ht="15" hidden="false" customHeight="false" outlineLevel="0" collapsed="false">
      <c r="A23" s="11" t="s">
        <v>65</v>
      </c>
      <c r="B23" s="8" t="n">
        <v>23710000</v>
      </c>
      <c r="C23" s="9"/>
      <c r="D23" s="9"/>
    </row>
    <row r="24" customFormat="false" ht="15" hidden="false" customHeight="false" outlineLevel="0" collapsed="false">
      <c r="A24" s="11" t="s">
        <v>66</v>
      </c>
      <c r="B24" s="8" t="n">
        <v>3300000</v>
      </c>
      <c r="C24" s="9"/>
      <c r="D24" s="9"/>
    </row>
    <row r="25" customFormat="false" ht="15" hidden="false" customHeight="false" outlineLevel="0" collapsed="false">
      <c r="A25" s="16" t="s">
        <v>67</v>
      </c>
      <c r="B25" s="17" t="n">
        <v>63170000</v>
      </c>
      <c r="C25" s="9"/>
      <c r="D25" s="9"/>
    </row>
    <row r="26" customFormat="false" ht="15" hidden="false" customHeight="false" outlineLevel="0" collapsed="false">
      <c r="A26" s="16" t="s">
        <v>68</v>
      </c>
      <c r="B26" s="17" t="n">
        <v>176120000</v>
      </c>
      <c r="C26" s="9"/>
      <c r="D26" s="9"/>
    </row>
    <row r="27" customFormat="false" ht="15" hidden="false" customHeight="false" outlineLevel="0" collapsed="false">
      <c r="A27" s="11" t="s">
        <v>69</v>
      </c>
      <c r="B27" s="8" t="n">
        <v>-11240000</v>
      </c>
      <c r="C27" s="9"/>
      <c r="D27" s="9"/>
    </row>
    <row r="28" customFormat="false" ht="15" hidden="false" customHeight="false" outlineLevel="0" collapsed="false">
      <c r="A28" s="11" t="s">
        <v>70</v>
      </c>
      <c r="B28" s="8" t="n">
        <v>-16950000</v>
      </c>
      <c r="C28" s="9"/>
      <c r="D28" s="9"/>
    </row>
    <row r="29" customFormat="false" ht="15" hidden="false" customHeight="false" outlineLevel="0" collapsed="false">
      <c r="A29" s="16" t="s">
        <v>71</v>
      </c>
      <c r="B29" s="17" t="n">
        <v>-28190000</v>
      </c>
      <c r="C29" s="9"/>
      <c r="D29" s="9"/>
    </row>
    <row r="30" customFormat="false" ht="15" hidden="false" customHeight="false" outlineLevel="0" collapsed="false">
      <c r="A30" s="16" t="s">
        <v>72</v>
      </c>
      <c r="B30" s="17" t="n">
        <v>-164340000</v>
      </c>
      <c r="C30" s="9"/>
      <c r="D30" s="9"/>
    </row>
    <row r="31" customFormat="false" ht="15" hidden="false" customHeight="false" outlineLevel="0" collapsed="false">
      <c r="A31" s="16" t="s">
        <v>73</v>
      </c>
      <c r="B31" s="17" t="n">
        <v>-190120000</v>
      </c>
      <c r="C31" s="9"/>
      <c r="D31" s="9"/>
    </row>
    <row r="32" customFormat="false" ht="15" hidden="false" customHeight="false" outlineLevel="0" collapsed="false">
      <c r="A32" s="16" t="s">
        <v>74</v>
      </c>
      <c r="B32" s="17" t="n">
        <v>-14000000</v>
      </c>
      <c r="C32" s="9"/>
      <c r="D32" s="19" t="s">
        <v>75</v>
      </c>
    </row>
    <row r="33" customFormat="false" ht="15" hidden="false" customHeight="false" outlineLevel="0" collapsed="false">
      <c r="A33" s="11" t="s">
        <v>76</v>
      </c>
      <c r="B33" s="8" t="n">
        <v>-65250000</v>
      </c>
      <c r="C33" s="9"/>
      <c r="D33" s="19" t="s">
        <v>77</v>
      </c>
    </row>
    <row r="34" customFormat="false" ht="42" hidden="false" customHeight="true" outlineLevel="0" collapsed="false">
      <c r="A34" s="21" t="s">
        <v>78</v>
      </c>
      <c r="B34" s="21"/>
      <c r="C34" s="21"/>
      <c r="D34" s="21"/>
    </row>
    <row r="36" customFormat="false" ht="15.75" hidden="false" customHeight="true" outlineLevel="0" collapsed="false">
      <c r="A36" s="15" t="s">
        <v>79</v>
      </c>
      <c r="B36" s="15"/>
      <c r="C36" s="15"/>
      <c r="D36" s="15"/>
    </row>
    <row r="37" customFormat="false" ht="15" hidden="false" customHeight="false" outlineLevel="0" collapsed="false">
      <c r="A37" s="11" t="s">
        <v>80</v>
      </c>
      <c r="B37" s="8" t="n">
        <v>14740000</v>
      </c>
      <c r="C37" s="9"/>
      <c r="D37" s="9"/>
    </row>
    <row r="38" customFormat="false" ht="15" hidden="false" customHeight="false" outlineLevel="0" collapsed="false">
      <c r="A38" s="11" t="s">
        <v>81</v>
      </c>
      <c r="B38" s="8" t="n">
        <v>-5120000</v>
      </c>
      <c r="C38" s="9"/>
      <c r="D38" s="9"/>
    </row>
    <row r="39" customFormat="false" ht="15" hidden="false" customHeight="false" outlineLevel="0" collapsed="false">
      <c r="A39" s="16" t="s">
        <v>82</v>
      </c>
      <c r="B39" s="18" t="n">
        <f aca="false">B37+B38</f>
        <v>9620000</v>
      </c>
      <c r="C39" s="9"/>
      <c r="D39" s="19" t="s">
        <v>83</v>
      </c>
    </row>
  </sheetData>
  <mergeCells count="6">
    <mergeCell ref="A1:D1"/>
    <mergeCell ref="A2:D2"/>
    <mergeCell ref="A4:D4"/>
    <mergeCell ref="A20:D20"/>
    <mergeCell ref="A34:D34"/>
    <mergeCell ref="A36:D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84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85</v>
      </c>
      <c r="B2" s="2"/>
      <c r="C2" s="2"/>
      <c r="D2" s="2"/>
      <c r="E2" s="2"/>
    </row>
    <row r="4" customFormat="false" ht="15.75" hidden="false" customHeight="true" outlineLevel="0" collapsed="false">
      <c r="A4" s="15" t="s">
        <v>86</v>
      </c>
      <c r="B4" s="15"/>
      <c r="C4" s="15"/>
      <c r="D4" s="15"/>
      <c r="E4" s="15"/>
    </row>
    <row r="5" customFormat="false" ht="18" hidden="false" customHeight="true" outlineLevel="0" collapsed="false">
      <c r="A5" s="5" t="s">
        <v>18</v>
      </c>
      <c r="B5" s="6" t="s">
        <v>19</v>
      </c>
      <c r="C5" s="6"/>
      <c r="D5" s="6"/>
      <c r="E5" s="6" t="s">
        <v>87</v>
      </c>
    </row>
    <row r="6" customFormat="false" ht="15" hidden="false" customHeight="false" outlineLevel="0" collapsed="false">
      <c r="A6" s="11" t="s">
        <v>39</v>
      </c>
      <c r="B6" s="8" t="n">
        <v>34980000</v>
      </c>
      <c r="C6" s="9"/>
      <c r="D6" s="9"/>
      <c r="E6" s="19" t="s">
        <v>88</v>
      </c>
    </row>
    <row r="7" customFormat="false" ht="15" hidden="false" customHeight="false" outlineLevel="0" collapsed="false">
      <c r="A7" s="11" t="s">
        <v>89</v>
      </c>
      <c r="B7" s="8" t="n">
        <v>149520000</v>
      </c>
      <c r="C7" s="9"/>
      <c r="D7" s="9"/>
      <c r="E7" s="19" t="s">
        <v>90</v>
      </c>
    </row>
    <row r="8" customFormat="false" ht="15" hidden="false" customHeight="false" outlineLevel="0" collapsed="false">
      <c r="A8" s="11" t="s">
        <v>91</v>
      </c>
      <c r="B8" s="13" t="n">
        <v>2.24</v>
      </c>
      <c r="C8" s="9"/>
      <c r="D8" s="9"/>
      <c r="E8" s="19" t="s">
        <v>92</v>
      </c>
    </row>
    <row r="9" customFormat="false" ht="15" hidden="false" customHeight="false" outlineLevel="0" collapsed="false">
      <c r="A9" s="11" t="s">
        <v>33</v>
      </c>
      <c r="B9" s="13" t="n">
        <v>3.53</v>
      </c>
      <c r="C9" s="9"/>
      <c r="D9" s="9"/>
      <c r="E9" s="19" t="s">
        <v>93</v>
      </c>
    </row>
    <row r="10" customFormat="false" ht="15" hidden="false" customHeight="false" outlineLevel="0" collapsed="false">
      <c r="A10" s="11" t="s">
        <v>31</v>
      </c>
      <c r="B10" s="13" t="n">
        <v>3.22</v>
      </c>
      <c r="C10" s="9"/>
      <c r="D10" s="9"/>
      <c r="E10" s="19" t="s">
        <v>94</v>
      </c>
    </row>
    <row r="11" customFormat="false" ht="15" hidden="false" customHeight="false" outlineLevel="0" collapsed="false">
      <c r="A11" s="11" t="s">
        <v>35</v>
      </c>
      <c r="B11" s="13" t="n">
        <v>1.38</v>
      </c>
      <c r="C11" s="9"/>
      <c r="D11" s="9"/>
      <c r="E11" s="19" t="s">
        <v>95</v>
      </c>
    </row>
    <row r="12" customFormat="false" ht="15" hidden="false" customHeight="false" outlineLevel="0" collapsed="false">
      <c r="A12" s="11" t="s">
        <v>96</v>
      </c>
      <c r="B12" s="14" t="n">
        <v>43</v>
      </c>
      <c r="C12" s="9"/>
      <c r="D12" s="9"/>
      <c r="E12" s="19" t="s">
        <v>97</v>
      </c>
    </row>
    <row r="14" customFormat="false" ht="15.75" hidden="false" customHeight="true" outlineLevel="0" collapsed="false">
      <c r="A14" s="15" t="s">
        <v>98</v>
      </c>
      <c r="B14" s="15"/>
      <c r="C14" s="15"/>
      <c r="D14" s="15"/>
      <c r="E14" s="15"/>
    </row>
    <row r="15" customFormat="false" ht="15" hidden="false" customHeight="false" outlineLevel="0" collapsed="false">
      <c r="A15" s="11" t="s">
        <v>27</v>
      </c>
      <c r="B15" s="8" t="n">
        <v>38920000</v>
      </c>
      <c r="C15" s="9"/>
      <c r="D15" s="9"/>
      <c r="E15" s="9"/>
    </row>
    <row r="16" customFormat="false" ht="15" hidden="false" customHeight="false" outlineLevel="0" collapsed="false">
      <c r="A16" s="11" t="s">
        <v>99</v>
      </c>
      <c r="B16" s="8" t="n">
        <v>7600000</v>
      </c>
      <c r="C16" s="9"/>
      <c r="D16" s="9"/>
      <c r="E16" s="9"/>
    </row>
    <row r="17" customFormat="false" ht="15" hidden="false" customHeight="false" outlineLevel="0" collapsed="false">
      <c r="A17" s="7" t="e">
        <f aca="false">adjusted ebitda</f>
        <v>#VALUE!</v>
      </c>
      <c r="B17" s="8" t="n">
        <v>46520000</v>
      </c>
      <c r="C17" s="9"/>
      <c r="D17" s="9"/>
      <c r="E17" s="9"/>
    </row>
    <row r="18" customFormat="false" ht="27.75" hidden="false" customHeight="true" outlineLevel="0" collapsed="false">
      <c r="A18" s="22" t="s">
        <v>100</v>
      </c>
      <c r="B18" s="22"/>
      <c r="C18" s="22"/>
      <c r="D18" s="22"/>
      <c r="E18" s="22"/>
    </row>
    <row r="20" customFormat="false" ht="15.75" hidden="false" customHeight="true" outlineLevel="0" collapsed="false">
      <c r="A20" s="15" t="s">
        <v>101</v>
      </c>
      <c r="B20" s="15"/>
      <c r="C20" s="15"/>
      <c r="D20" s="15"/>
      <c r="E20" s="15"/>
    </row>
    <row r="21" customFormat="false" ht="18" hidden="false" customHeight="true" outlineLevel="0" collapsed="false">
      <c r="A21" s="5" t="s">
        <v>102</v>
      </c>
      <c r="B21" s="6" t="s">
        <v>103</v>
      </c>
      <c r="C21" s="6" t="s">
        <v>104</v>
      </c>
      <c r="D21" s="6" t="s">
        <v>105</v>
      </c>
      <c r="E21" s="6" t="s">
        <v>106</v>
      </c>
    </row>
    <row r="22" customFormat="false" ht="15" hidden="false" customHeight="false" outlineLevel="0" collapsed="false">
      <c r="A22" s="11" t="s">
        <v>107</v>
      </c>
      <c r="B22" s="13" t="n">
        <v>3.22</v>
      </c>
      <c r="C22" s="13" t="n">
        <v>5</v>
      </c>
      <c r="D22" s="23" t="s">
        <v>108</v>
      </c>
      <c r="E22" s="11" t="s">
        <v>109</v>
      </c>
    </row>
    <row r="23" customFormat="false" ht="15" hidden="false" customHeight="false" outlineLevel="0" collapsed="false">
      <c r="A23" s="11" t="s">
        <v>110</v>
      </c>
      <c r="B23" s="13" t="n">
        <v>1.38</v>
      </c>
      <c r="C23" s="13" t="n">
        <v>1.1</v>
      </c>
      <c r="D23" s="23" t="s">
        <v>111</v>
      </c>
      <c r="E23" s="11" t="s">
        <v>109</v>
      </c>
    </row>
  </sheetData>
  <mergeCells count="6">
    <mergeCell ref="A1:E1"/>
    <mergeCell ref="A2:E2"/>
    <mergeCell ref="A4:E4"/>
    <mergeCell ref="A14:E14"/>
    <mergeCell ref="A18:E18"/>
    <mergeCell ref="A20:E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2"/>
    <col collapsed="false" customWidth="true" hidden="false" outlineLevel="0" max="3" min="3" style="0" width="26"/>
  </cols>
  <sheetData>
    <row r="1" customFormat="false" ht="15" hidden="false" customHeight="false" outlineLevel="0" collapsed="false">
      <c r="A1" s="1" t="s">
        <v>112</v>
      </c>
      <c r="B1" s="1"/>
      <c r="C1" s="1"/>
    </row>
    <row r="2" customFormat="false" ht="27.75" hidden="false" customHeight="true" outlineLevel="0" collapsed="false">
      <c r="A2" s="2" t="s">
        <v>113</v>
      </c>
      <c r="B2" s="2"/>
      <c r="C2" s="2"/>
    </row>
    <row r="4" customFormat="false" ht="18" hidden="false" customHeight="true" outlineLevel="0" collapsed="false">
      <c r="A4" s="5" t="s">
        <v>114</v>
      </c>
      <c r="B4" s="6" t="s">
        <v>115</v>
      </c>
      <c r="C4" s="6" t="s">
        <v>116</v>
      </c>
    </row>
    <row r="5" customFormat="false" ht="15" hidden="false" customHeight="false" outlineLevel="0" collapsed="false">
      <c r="A5" s="11" t="s">
        <v>117</v>
      </c>
      <c r="B5" s="11" t="s">
        <v>118</v>
      </c>
      <c r="C5" s="19" t="s">
        <v>119</v>
      </c>
    </row>
    <row r="6" customFormat="false" ht="15" hidden="false" customHeight="false" outlineLevel="0" collapsed="false">
      <c r="A6" s="11" t="s">
        <v>120</v>
      </c>
      <c r="B6" s="11" t="s">
        <v>118</v>
      </c>
      <c r="C6" s="19" t="s">
        <v>121</v>
      </c>
    </row>
    <row r="7" customFormat="false" ht="15" hidden="false" customHeight="false" outlineLevel="0" collapsed="false">
      <c r="A7" s="11" t="s">
        <v>122</v>
      </c>
      <c r="B7" s="11" t="s">
        <v>118</v>
      </c>
      <c r="C7" s="19" t="s">
        <v>123</v>
      </c>
    </row>
    <row r="8" customFormat="false" ht="15" hidden="false" customHeight="false" outlineLevel="0" collapsed="false">
      <c r="A8" s="11" t="s">
        <v>124</v>
      </c>
      <c r="B8" s="11" t="s">
        <v>118</v>
      </c>
      <c r="C8" s="19" t="s">
        <v>125</v>
      </c>
    </row>
    <row r="9" customFormat="false" ht="15" hidden="false" customHeight="false" outlineLevel="0" collapsed="false">
      <c r="A9" s="11" t="s">
        <v>126</v>
      </c>
      <c r="B9" s="11" t="s">
        <v>118</v>
      </c>
      <c r="C9" s="19" t="s">
        <v>127</v>
      </c>
    </row>
    <row r="10" customFormat="false" ht="15" hidden="false" customHeight="false" outlineLevel="0" collapsed="false">
      <c r="A10" s="11" t="s">
        <v>128</v>
      </c>
      <c r="B10" s="11" t="s">
        <v>118</v>
      </c>
      <c r="C10" s="19" t="s">
        <v>129</v>
      </c>
    </row>
    <row r="11" customFormat="false" ht="15" hidden="false" customHeight="false" outlineLevel="0" collapsed="false">
      <c r="A11" s="11" t="s">
        <v>130</v>
      </c>
      <c r="B11" s="11" t="s">
        <v>131</v>
      </c>
      <c r="C11" s="19" t="s">
        <v>132</v>
      </c>
    </row>
    <row r="12" customFormat="false" ht="15" hidden="false" customHeight="false" outlineLevel="0" collapsed="false">
      <c r="A12" s="11" t="s">
        <v>133</v>
      </c>
      <c r="B12" s="11" t="s">
        <v>134</v>
      </c>
      <c r="C12" s="19" t="s">
        <v>135</v>
      </c>
    </row>
    <row r="13" customFormat="false" ht="15" hidden="false" customHeight="false" outlineLevel="0" collapsed="false">
      <c r="A13" s="11" t="s">
        <v>136</v>
      </c>
      <c r="B13" s="11" t="s">
        <v>137</v>
      </c>
      <c r="C13" s="19" t="s">
        <v>138</v>
      </c>
    </row>
    <row r="14" customFormat="false" ht="15" hidden="false" customHeight="false" outlineLevel="0" collapsed="false">
      <c r="A14" s="11" t="s">
        <v>139</v>
      </c>
      <c r="B14" s="11" t="s">
        <v>140</v>
      </c>
      <c r="C14" s="19" t="s">
        <v>141</v>
      </c>
    </row>
    <row r="15" customFormat="false" ht="15" hidden="false" customHeight="false" outlineLevel="0" collapsed="false">
      <c r="A15" s="11" t="s">
        <v>142</v>
      </c>
      <c r="B15" s="11" t="s">
        <v>143</v>
      </c>
      <c r="C15" s="19" t="s">
        <v>144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0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" t="s">
        <v>145</v>
      </c>
      <c r="B1" s="1"/>
      <c r="C1" s="1"/>
    </row>
    <row r="2" customFormat="false" ht="27.75" hidden="false" customHeight="true" outlineLevel="0" collapsed="false">
      <c r="A2" s="2" t="s">
        <v>146</v>
      </c>
      <c r="B2" s="2"/>
      <c r="C2" s="2"/>
    </row>
    <row r="4" customFormat="false" ht="18" hidden="false" customHeight="true" outlineLevel="0" collapsed="false">
      <c r="A4" s="5" t="s">
        <v>147</v>
      </c>
      <c r="B4" s="6" t="s">
        <v>148</v>
      </c>
      <c r="C4" s="6" t="s">
        <v>149</v>
      </c>
    </row>
    <row r="5" customFormat="false" ht="27.75" hidden="false" customHeight="true" outlineLevel="0" collapsed="false">
      <c r="A5" s="11" t="s">
        <v>118</v>
      </c>
      <c r="B5" s="11" t="s">
        <v>150</v>
      </c>
      <c r="C5" s="24" t="s">
        <v>151</v>
      </c>
    </row>
    <row r="6" customFormat="false" ht="27.75" hidden="false" customHeight="true" outlineLevel="0" collapsed="false">
      <c r="A6" s="11" t="s">
        <v>131</v>
      </c>
      <c r="B6" s="11" t="s">
        <v>150</v>
      </c>
      <c r="C6" s="24" t="s">
        <v>152</v>
      </c>
    </row>
    <row r="7" customFormat="false" ht="27.75" hidden="false" customHeight="true" outlineLevel="0" collapsed="false">
      <c r="A7" s="11" t="s">
        <v>134</v>
      </c>
      <c r="B7" s="11" t="s">
        <v>150</v>
      </c>
      <c r="C7" s="24" t="s">
        <v>153</v>
      </c>
    </row>
    <row r="8" customFormat="false" ht="27.75" hidden="false" customHeight="true" outlineLevel="0" collapsed="false">
      <c r="A8" s="11" t="s">
        <v>137</v>
      </c>
      <c r="B8" s="11" t="s">
        <v>154</v>
      </c>
      <c r="C8" s="24" t="s">
        <v>155</v>
      </c>
    </row>
    <row r="9" customFormat="false" ht="27.75" hidden="false" customHeight="true" outlineLevel="0" collapsed="false">
      <c r="A9" s="11" t="s">
        <v>143</v>
      </c>
      <c r="B9" s="11" t="s">
        <v>150</v>
      </c>
      <c r="C9" s="24" t="s">
        <v>156</v>
      </c>
    </row>
    <row r="10" customFormat="false" ht="27.75" hidden="false" customHeight="true" outlineLevel="0" collapsed="false">
      <c r="A10" s="11" t="s">
        <v>140</v>
      </c>
      <c r="B10" s="11" t="s">
        <v>154</v>
      </c>
      <c r="C10" s="24" t="s">
        <v>157</v>
      </c>
    </row>
    <row r="11" customFormat="false" ht="27.75" hidden="false" customHeight="true" outlineLevel="0" collapsed="false">
      <c r="A11" s="11" t="s">
        <v>158</v>
      </c>
      <c r="B11" s="11" t="s">
        <v>154</v>
      </c>
      <c r="C11" s="24" t="s">
        <v>159</v>
      </c>
    </row>
    <row r="12" customFormat="false" ht="27.75" hidden="false" customHeight="true" outlineLevel="0" collapsed="false">
      <c r="A12" s="11" t="s">
        <v>160</v>
      </c>
      <c r="B12" s="11" t="s">
        <v>150</v>
      </c>
      <c r="C12" s="24" t="s">
        <v>161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2026-07-18T18:28:37Z</dcterms:created>
  <dc:creator>openpyxl</dc:creator>
  <dc:description/>
  <dc:language>en-US</dc:language>
  <cp:lastModifiedBy/>
  <dcterms:modified xsi:type="dcterms:W3CDTF">2026-07-18T18:28:37Z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